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 на 2026-2028\Бюджет\"/>
    </mc:Choice>
  </mc:AlternateContent>
  <xr:revisionPtr revIDLastSave="0" documentId="13_ncr:1_{72C99189-695D-49EF-9C6A-73499E3A9A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1" l="1"/>
  <c r="C37" i="1"/>
  <c r="C34" i="1"/>
  <c r="C57" i="1"/>
  <c r="D21" i="1"/>
  <c r="C21" i="1"/>
  <c r="C33" i="1" l="1"/>
  <c r="D34" i="1" l="1"/>
  <c r="D37" i="1" l="1"/>
  <c r="D57" i="1" l="1"/>
  <c r="D17" i="1" l="1"/>
  <c r="C17" i="1"/>
  <c r="D44" i="1" l="1"/>
  <c r="D33" i="1" s="1"/>
  <c r="D24" i="1"/>
  <c r="D15" i="1"/>
  <c r="D13" i="1"/>
  <c r="D12" i="1" l="1"/>
  <c r="D32" i="1"/>
  <c r="D62" i="1" l="1"/>
  <c r="C32" i="1"/>
  <c r="C13" i="1"/>
  <c r="C15" i="1"/>
  <c r="C24" i="1"/>
  <c r="C12" i="1" s="1"/>
  <c r="C62" i="1" l="1"/>
</calcChain>
</file>

<file path=xl/sharedStrings.xml><?xml version="1.0" encoding="utf-8"?>
<sst xmlns="http://schemas.openxmlformats.org/spreadsheetml/2006/main" count="114" uniqueCount="114">
  <si>
    <t xml:space="preserve">к решению Собрания депутатов Еткульского  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</si>
  <si>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</si>
  <si>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</si>
  <si>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</si>
  <si>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</si>
  <si>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</si>
  <si>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</si>
  <si>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</si>
  <si>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</si>
  <si>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</si>
  <si>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</si>
  <si>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</si>
  <si>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</si>
  <si>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</si>
  <si>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</si>
  <si>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</si>
  <si>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</si>
  <si>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</si>
  <si>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</si>
  <si>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</si>
  <si>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</si>
  <si>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</si>
  <si>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</si>
  <si>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</si>
  <si>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</si>
  <si>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</si>
  <si>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</si>
  <si>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</si>
  <si>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</si>
  <si>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</si>
  <si>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</si>
  <si>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</si>
  <si>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</si>
  <si>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</si>
  <si>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</si>
  <si>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</si>
  <si>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</si>
  <si>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</si>
  <si>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</si>
  <si>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</si>
  <si>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</si>
  <si>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000 2 02 30000 00 0000 150 </t>
  </si>
  <si>
    <t>Субвенции бюджетам бюджетной системы Российской Федерации</t>
  </si>
  <si>
    <t>ВСЕГО ДОХОДОВ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</si>
  <si>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</si>
  <si>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</si>
  <si>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</si>
  <si>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</si>
  <si>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</si>
  <si>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 xml:space="preserve">000 2 02 40000 00 0000 150 </t>
  </si>
  <si>
    <t>Иные межбюджетные трансферты</t>
  </si>
  <si>
    <t>2027 год</t>
  </si>
  <si>
    <t>рублей</t>
  </si>
  <si>
    <t xml:space="preserve">муниципального округа Челябинской области "О бюджете </t>
  </si>
  <si>
    <t>Приложение № 2</t>
  </si>
  <si>
    <t>Доходы местного бюджета  на плановый период 2027 и 2028 годов</t>
  </si>
  <si>
    <t>2028 год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</si>
  <si>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</si>
  <si>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</si>
  <si>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</si>
  <si>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</si>
  <si>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</si>
  <si>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</si>
  <si>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</si>
  <si>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</si>
  <si>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</si>
  <si>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</si>
  <si>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</si>
  <si>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</si>
  <si>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</si>
  <si>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 xml:space="preserve">Прочие субсидии бюджетам муниципальных округов 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</si>
  <si>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</si>
  <si>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округов на предоставление гражданам субсидий на оплату жилого помещения и коммунальных услуг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</si>
  <si>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</si>
  <si>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</si>
  <si>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</si>
  <si>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</si>
  <si>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</si>
  <si>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</si>
  <si>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</si>
  <si>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округов на оплату жилищно-коммунальных услуг отдельным категориям граждан</t>
  </si>
  <si>
    <t>Субвенции бюджетам муниципальных округов на государственную регистрацию актов гражданского состояния</t>
  </si>
  <si>
    <t>Прочие субвенции бюджетам муниципальных округов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</si>
  <si>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</si>
  <si>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</si>
  <si>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</si>
  <si>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округов</t>
  </si>
  <si>
    <t>000 2 02 15001 14 0000 150</t>
  </si>
  <si>
    <t>000 2 02 15009 14 0000 150</t>
  </si>
  <si>
    <t xml:space="preserve">000 2 02 20041 14 0000 150 </t>
  </si>
  <si>
    <t xml:space="preserve">000 2 02 25304 14 0000 150 </t>
  </si>
  <si>
    <t xml:space="preserve">000 2 02 25497 14 0000 150 </t>
  </si>
  <si>
    <t xml:space="preserve">000 2 02 25555 14 0000 150 </t>
  </si>
  <si>
    <t xml:space="preserve">000 2 02 27112 14 0000 150 </t>
  </si>
  <si>
    <t xml:space="preserve">000 2 02 29999 14 0000 150 </t>
  </si>
  <si>
    <t xml:space="preserve">000 2 02 30013 14 0000 150 </t>
  </si>
  <si>
    <t xml:space="preserve">000 2 02 30022 14 0000 150 </t>
  </si>
  <si>
    <t xml:space="preserve">000 2 02 30024 14 0000 150 </t>
  </si>
  <si>
    <t xml:space="preserve">000 2 02 30027 14 0000 150 </t>
  </si>
  <si>
    <t xml:space="preserve">000 2 02 30029 14 0000 150 </t>
  </si>
  <si>
    <t xml:space="preserve">000 2 02 35082 14 0000 150 </t>
  </si>
  <si>
    <t xml:space="preserve">000 2 02 35118 14 0000 150 </t>
  </si>
  <si>
    <t xml:space="preserve">000 2 02 35120 14 0000 150 </t>
  </si>
  <si>
    <t xml:space="preserve">000 2 02 35220 14 0000 150 </t>
  </si>
  <si>
    <t xml:space="preserve">000 2 02 35250 14 0000 150 </t>
  </si>
  <si>
    <t xml:space="preserve">000 2 02 35930 14 0000 150 </t>
  </si>
  <si>
    <t xml:space="preserve">000 2 02 39999 14 0000 150 </t>
  </si>
  <si>
    <t>000 2 02 45050 14 0000 150</t>
  </si>
  <si>
    <t>000 2 02 45179 14 0000 150</t>
  </si>
  <si>
    <t>000  202 45303 14 0000 150</t>
  </si>
  <si>
    <t xml:space="preserve">000 2 02 49999 14 0000 150 </t>
  </si>
  <si>
    <t xml:space="preserve">Еткульского муниципального округа Челябинской области </t>
  </si>
  <si>
    <t>на 2026 год и на плановый период 2027 и 2028 годов"</t>
  </si>
  <si>
    <t>от  _____________ № 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</si>
</sst>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0" fontId="17" fillId="0" borderId="3" xfId="0" applyFont="1" applyFill="1" applyBorder="1" applyAlignment="1">
      <alignment horizontal="justify" vertical="center" wrapText="1"/>
    </xf>
    <xf numFmtId="0" fontId="16" fillId="0" borderId="3" xfId="0" applyFont="1" applyFill="1" applyBorder="1"/>
    <xf numFmtId="0" fontId="16" fillId="0" borderId="3" xfId="0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164" fontId="10" fillId="0" borderId="3" xfId="0" applyNumberFormat="1" applyFont="1" applyFill="1" applyBorder="1"/>
    <xf numFmtId="164" fontId="8" fillId="0" borderId="3" xfId="0" applyNumberFormat="1" applyFont="1" applyFill="1" applyBorder="1" applyAlignment="1"/>
    <xf numFmtId="164" fontId="8" fillId="0" borderId="3" xfId="0" applyNumberFormat="1" applyFont="1" applyFill="1" applyBorder="1"/>
    <xf numFmtId="164" fontId="7" fillId="0" borderId="3" xfId="0" applyNumberFormat="1" applyFont="1" applyFill="1" applyBorder="1"/>
    <xf numFmtId="164" fontId="12" fillId="0" borderId="3" xfId="0" applyNumberFormat="1" applyFont="1" applyFill="1" applyBorder="1"/>
    <xf numFmtId="164" fontId="5" fillId="0" borderId="3" xfId="0" applyNumberFormat="1" applyFont="1" applyFill="1" applyBorder="1"/>
    <xf numFmtId="164" fontId="15" fillId="0" borderId="3" xfId="0" applyNumberFormat="1" applyFont="1" applyFill="1" applyBorder="1"/>
    <xf numFmtId="164" fontId="0" fillId="0" borderId="3" xfId="0" applyNumberFormat="1" applyFill="1" applyBorder="1"/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16" fillId="0" borderId="6" xfId="0" applyFont="1" applyBorder="1"/>
    <xf numFmtId="0" fontId="16" fillId="0" borderId="1" xfId="0" applyFont="1" applyBorder="1" applyAlignment="1">
      <alignment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abSelected="1" view="pageBreakPreview" zoomScale="60" zoomScaleNormal="100" workbookViewId="0">
      <selection activeCell="C13" sqref="C13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21.140625" style="2" customWidth="1"/>
    <col min="4" max="4" width="21" style="2" customWidth="1"/>
    <col min="5" max="16384" width="9.140625" style="2"/>
  </cols>
  <sheetData>
    <row r="1" spans="1:5" x14ac:dyDescent="0.25">
      <c r="D1" s="3" t="s">
        <v>54</v>
      </c>
    </row>
    <row r="2" spans="1:5" x14ac:dyDescent="0.25">
      <c r="B2" s="60" t="s">
        <v>0</v>
      </c>
      <c r="C2" s="60"/>
      <c r="D2" s="60"/>
    </row>
    <row r="3" spans="1:5" x14ac:dyDescent="0.25">
      <c r="B3" s="60" t="s">
        <v>53</v>
      </c>
      <c r="C3" s="60"/>
      <c r="D3" s="60"/>
    </row>
    <row r="4" spans="1:5" x14ac:dyDescent="0.25">
      <c r="B4" s="60" t="s">
        <v>111</v>
      </c>
      <c r="C4" s="60"/>
      <c r="D4" s="60"/>
    </row>
    <row r="5" spans="1:5" x14ac:dyDescent="0.25">
      <c r="B5" s="60" t="s">
        <v>112</v>
      </c>
      <c r="C5" s="60"/>
      <c r="D5" s="60"/>
    </row>
    <row r="6" spans="1:5" x14ac:dyDescent="0.25">
      <c r="B6" s="60" t="s">
        <v>113</v>
      </c>
      <c r="C6" s="60"/>
      <c r="D6" s="60"/>
      <c r="E6" s="32"/>
    </row>
    <row r="8" spans="1:5" ht="15" customHeight="1" x14ac:dyDescent="0.25">
      <c r="A8" s="59" t="s">
        <v>55</v>
      </c>
      <c r="B8" s="59"/>
      <c r="C8" s="59"/>
    </row>
    <row r="9" spans="1:5" x14ac:dyDescent="0.25">
      <c r="C9" s="1"/>
      <c r="D9" s="1" t="s">
        <v>52</v>
      </c>
    </row>
    <row r="10" spans="1:5" ht="49.5" x14ac:dyDescent="0.25">
      <c r="A10" s="4" t="s">
        <v>1</v>
      </c>
      <c r="B10" s="5" t="s">
        <v>2</v>
      </c>
      <c r="C10" s="5" t="s">
        <v>51</v>
      </c>
      <c r="D10" s="5" t="s">
        <v>56</v>
      </c>
    </row>
    <row r="11" spans="1:5" ht="16.5" x14ac:dyDescent="0.25">
      <c r="A11" s="6" t="s">
        <v>3</v>
      </c>
      <c r="B11" s="7">
        <v>2</v>
      </c>
      <c r="C11" s="7">
        <v>3</v>
      </c>
      <c r="D11" s="8"/>
    </row>
    <row r="12" spans="1:5" ht="15.75" x14ac:dyDescent="0.25">
      <c r="A12" s="9" t="s">
        <v>4</v>
      </c>
      <c r="B12" s="10" t="s">
        <v>5</v>
      </c>
      <c r="C12" s="37">
        <f>C13+C15+C17+C24+C26+C27+C28+C29+C30+C31+C21</f>
        <v>903319066</v>
      </c>
      <c r="D12" s="37">
        <f>D13+D15+D17+D24+D26+D27+D28+D29+D30+D31+D21</f>
        <v>973828873</v>
      </c>
    </row>
    <row r="13" spans="1:5" ht="15.75" x14ac:dyDescent="0.25">
      <c r="A13" s="11" t="s">
        <v>6</v>
      </c>
      <c r="B13" s="12" t="s">
        <v>7</v>
      </c>
      <c r="C13" s="37">
        <f>C14</f>
        <v>676465576</v>
      </c>
      <c r="D13" s="37">
        <f>D14</f>
        <v>744878883</v>
      </c>
    </row>
    <row r="14" spans="1:5" ht="15.75" x14ac:dyDescent="0.25">
      <c r="A14" s="13" t="s">
        <v>8</v>
      </c>
      <c r="B14" s="14" t="s">
        <v>9</v>
      </c>
      <c r="C14" s="38">
        <v>676465576</v>
      </c>
      <c r="D14" s="39">
        <v>744878883</v>
      </c>
    </row>
    <row r="15" spans="1:5" ht="47.25" x14ac:dyDescent="0.25">
      <c r="A15" s="9" t="s">
        <v>10</v>
      </c>
      <c r="B15" s="12" t="s">
        <v>11</v>
      </c>
      <c r="C15" s="37">
        <f>C16</f>
        <v>40931600</v>
      </c>
      <c r="D15" s="37">
        <f>D16</f>
        <v>42695800</v>
      </c>
    </row>
    <row r="16" spans="1:5" ht="47.25" x14ac:dyDescent="0.25">
      <c r="A16" s="15" t="s">
        <v>12</v>
      </c>
      <c r="B16" s="14" t="s">
        <v>13</v>
      </c>
      <c r="C16" s="39">
        <v>40931600</v>
      </c>
      <c r="D16" s="39">
        <v>42695800</v>
      </c>
    </row>
    <row r="17" spans="1:4" ht="15.75" x14ac:dyDescent="0.25">
      <c r="A17" s="11" t="s">
        <v>14</v>
      </c>
      <c r="B17" s="12" t="s">
        <v>15</v>
      </c>
      <c r="C17" s="37">
        <f>C18+C19+C20</f>
        <v>52700000</v>
      </c>
      <c r="D17" s="37">
        <f>D18+D19+D20</f>
        <v>52700000</v>
      </c>
    </row>
    <row r="18" spans="1:4" ht="47.25" x14ac:dyDescent="0.25">
      <c r="A18" s="15" t="s">
        <v>45</v>
      </c>
      <c r="B18" s="16" t="s">
        <v>16</v>
      </c>
      <c r="C18" s="39">
        <v>50000000</v>
      </c>
      <c r="D18" s="39">
        <v>50000000</v>
      </c>
    </row>
    <row r="19" spans="1:4" ht="15.75" x14ac:dyDescent="0.25">
      <c r="A19" s="17" t="s">
        <v>46</v>
      </c>
      <c r="B19" s="19" t="s">
        <v>17</v>
      </c>
      <c r="C19" s="39">
        <v>0</v>
      </c>
      <c r="D19" s="39">
        <v>0</v>
      </c>
    </row>
    <row r="20" spans="1:4" ht="47.25" x14ac:dyDescent="0.25">
      <c r="A20" s="20" t="s">
        <v>19</v>
      </c>
      <c r="B20" s="18" t="s">
        <v>18</v>
      </c>
      <c r="C20" s="39">
        <v>2700000</v>
      </c>
      <c r="D20" s="39">
        <v>2700000</v>
      </c>
    </row>
    <row r="21" spans="1:4" ht="15.75" x14ac:dyDescent="0.25">
      <c r="A21" s="55" t="s">
        <v>57</v>
      </c>
      <c r="B21" s="56" t="s">
        <v>58</v>
      </c>
      <c r="C21" s="37">
        <f>C22+C23</f>
        <v>21022800</v>
      </c>
      <c r="D21" s="37">
        <f>D22+D23</f>
        <v>21022800</v>
      </c>
    </row>
    <row r="22" spans="1:4" ht="15.75" x14ac:dyDescent="0.25">
      <c r="A22" s="20" t="s">
        <v>59</v>
      </c>
      <c r="B22" s="18" t="s">
        <v>60</v>
      </c>
      <c r="C22" s="39">
        <v>7232000</v>
      </c>
      <c r="D22" s="39">
        <v>7232000</v>
      </c>
    </row>
    <row r="23" spans="1:4" ht="15.75" x14ac:dyDescent="0.25">
      <c r="A23" s="20" t="s">
        <v>61</v>
      </c>
      <c r="B23" s="18" t="s">
        <v>62</v>
      </c>
      <c r="C23" s="39">
        <v>13790800</v>
      </c>
      <c r="D23" s="39">
        <v>13790800</v>
      </c>
    </row>
    <row r="24" spans="1:4" ht="47.25" x14ac:dyDescent="0.25">
      <c r="A24" s="9" t="s">
        <v>20</v>
      </c>
      <c r="B24" s="21" t="s">
        <v>21</v>
      </c>
      <c r="C24" s="37">
        <f>C25</f>
        <v>66514200</v>
      </c>
      <c r="D24" s="37">
        <f>D25</f>
        <v>66816700</v>
      </c>
    </row>
    <row r="25" spans="1:4" ht="15.75" x14ac:dyDescent="0.25">
      <c r="A25" s="15" t="s">
        <v>22</v>
      </c>
      <c r="B25" s="22" t="s">
        <v>23</v>
      </c>
      <c r="C25" s="39">
        <v>66514200</v>
      </c>
      <c r="D25" s="39">
        <v>66816700</v>
      </c>
    </row>
    <row r="26" spans="1:4" ht="15.75" x14ac:dyDescent="0.25">
      <c r="A26" s="11" t="s">
        <v>24</v>
      </c>
      <c r="B26" s="12" t="s">
        <v>25</v>
      </c>
      <c r="C26" s="37">
        <v>10000000</v>
      </c>
      <c r="D26" s="37">
        <v>10000000</v>
      </c>
    </row>
    <row r="27" spans="1:4" ht="63" x14ac:dyDescent="0.25">
      <c r="A27" s="11" t="s">
        <v>26</v>
      </c>
      <c r="B27" s="12" t="s">
        <v>27</v>
      </c>
      <c r="C27" s="37">
        <v>18870200</v>
      </c>
      <c r="D27" s="37">
        <v>18870200</v>
      </c>
    </row>
    <row r="28" spans="1:4" ht="31.5" x14ac:dyDescent="0.25">
      <c r="A28" s="11" t="s">
        <v>28</v>
      </c>
      <c r="B28" s="12" t="s">
        <v>29</v>
      </c>
      <c r="C28" s="37">
        <v>624900</v>
      </c>
      <c r="D28" s="37">
        <v>654700</v>
      </c>
    </row>
    <row r="29" spans="1:4" ht="31.5" x14ac:dyDescent="0.25">
      <c r="A29" s="11" t="s">
        <v>30</v>
      </c>
      <c r="B29" s="12" t="s">
        <v>31</v>
      </c>
      <c r="C29" s="37">
        <v>12304790</v>
      </c>
      <c r="D29" s="37">
        <v>12304790</v>
      </c>
    </row>
    <row r="30" spans="1:4" ht="31.5" x14ac:dyDescent="0.25">
      <c r="A30" s="11" t="s">
        <v>32</v>
      </c>
      <c r="B30" s="12" t="s">
        <v>33</v>
      </c>
      <c r="C30" s="37">
        <v>3185000</v>
      </c>
      <c r="D30" s="37">
        <v>3185000</v>
      </c>
    </row>
    <row r="31" spans="1:4" ht="31.5" x14ac:dyDescent="0.25">
      <c r="A31" s="11" t="s">
        <v>34</v>
      </c>
      <c r="B31" s="12" t="s">
        <v>35</v>
      </c>
      <c r="C31" s="37">
        <v>700000</v>
      </c>
      <c r="D31" s="37">
        <v>700000</v>
      </c>
    </row>
    <row r="32" spans="1:4" ht="15.75" x14ac:dyDescent="0.25">
      <c r="A32" s="11" t="s">
        <v>36</v>
      </c>
      <c r="B32" s="10" t="s">
        <v>37</v>
      </c>
      <c r="C32" s="40">
        <f>C33</f>
        <v>1038459524.4</v>
      </c>
      <c r="D32" s="40">
        <f>D33</f>
        <v>1054572753.8299999</v>
      </c>
    </row>
    <row r="33" spans="1:4" ht="47.25" x14ac:dyDescent="0.25">
      <c r="A33" s="11" t="s">
        <v>38</v>
      </c>
      <c r="B33" s="12" t="s">
        <v>44</v>
      </c>
      <c r="C33" s="40">
        <f>C37+C44+C34+C57</f>
        <v>1038459524.4</v>
      </c>
      <c r="D33" s="40">
        <f>D37+D44+D34+D57</f>
        <v>1054572753.8299999</v>
      </c>
    </row>
    <row r="34" spans="1:4" ht="31.5" x14ac:dyDescent="0.25">
      <c r="A34" s="23" t="s">
        <v>47</v>
      </c>
      <c r="B34" s="24" t="s">
        <v>48</v>
      </c>
      <c r="C34" s="41">
        <f>SUM(C35:C36)</f>
        <v>130986399</v>
      </c>
      <c r="D34" s="41">
        <f>SUM(D35:D36)</f>
        <v>124789292</v>
      </c>
    </row>
    <row r="35" spans="1:4" ht="63" x14ac:dyDescent="0.25">
      <c r="A35" s="20" t="s">
        <v>87</v>
      </c>
      <c r="B35" s="25" t="s">
        <v>63</v>
      </c>
      <c r="C35" s="42">
        <v>103246774</v>
      </c>
      <c r="D35" s="42">
        <v>97049667</v>
      </c>
    </row>
    <row r="36" spans="1:4" ht="78.75" x14ac:dyDescent="0.25">
      <c r="A36" s="45" t="s">
        <v>88</v>
      </c>
      <c r="B36" s="46" t="s">
        <v>64</v>
      </c>
      <c r="C36" s="42">
        <v>27739625</v>
      </c>
      <c r="D36" s="42">
        <v>27739625</v>
      </c>
    </row>
    <row r="37" spans="1:4" ht="49.5" x14ac:dyDescent="0.25">
      <c r="A37" s="26" t="s">
        <v>39</v>
      </c>
      <c r="B37" s="27" t="s">
        <v>40</v>
      </c>
      <c r="C37" s="41">
        <f>SUM(C38:C43)</f>
        <v>153196919.04000002</v>
      </c>
      <c r="D37" s="41">
        <f>SUM(D38:D43)</f>
        <v>167841777.98000002</v>
      </c>
    </row>
    <row r="38" spans="1:4" ht="132" x14ac:dyDescent="0.25">
      <c r="A38" s="13" t="s">
        <v>89</v>
      </c>
      <c r="B38" s="33" t="s">
        <v>65</v>
      </c>
      <c r="C38" s="42">
        <v>28548295</v>
      </c>
      <c r="D38" s="42">
        <v>28356069</v>
      </c>
    </row>
    <row r="39" spans="1:4" ht="115.5" x14ac:dyDescent="0.25">
      <c r="A39" s="13" t="s">
        <v>90</v>
      </c>
      <c r="B39" s="31" t="s">
        <v>66</v>
      </c>
      <c r="C39" s="42">
        <v>15473698.380000001</v>
      </c>
      <c r="D39" s="42">
        <v>14627977.800000001</v>
      </c>
    </row>
    <row r="40" spans="1:4" ht="66" x14ac:dyDescent="0.25">
      <c r="A40" s="47" t="s">
        <v>91</v>
      </c>
      <c r="B40" s="48" t="s">
        <v>67</v>
      </c>
      <c r="C40" s="42">
        <v>1221597.8400000001</v>
      </c>
      <c r="D40" s="42">
        <v>1212017.8400000001</v>
      </c>
    </row>
    <row r="41" spans="1:4" ht="63" x14ac:dyDescent="0.25">
      <c r="A41" s="49" t="s">
        <v>92</v>
      </c>
      <c r="B41" s="36" t="s">
        <v>68</v>
      </c>
      <c r="C41" s="42">
        <v>7732650.1600000001</v>
      </c>
      <c r="D41" s="42">
        <v>7819356.4400000004</v>
      </c>
    </row>
    <row r="42" spans="1:4" ht="173.25" x14ac:dyDescent="0.25">
      <c r="A42" s="13" t="s">
        <v>93</v>
      </c>
      <c r="B42" s="18" t="s">
        <v>69</v>
      </c>
      <c r="C42" s="42">
        <v>0</v>
      </c>
      <c r="D42" s="42">
        <v>0</v>
      </c>
    </row>
    <row r="43" spans="1:4" ht="31.5" x14ac:dyDescent="0.25">
      <c r="A43" s="13" t="s">
        <v>94</v>
      </c>
      <c r="B43" s="18" t="s">
        <v>70</v>
      </c>
      <c r="C43" s="42">
        <v>100220677.66</v>
      </c>
      <c r="D43" s="42">
        <v>115826356.90000001</v>
      </c>
    </row>
    <row r="44" spans="1:4" ht="33" x14ac:dyDescent="0.25">
      <c r="A44" s="26" t="s">
        <v>41</v>
      </c>
      <c r="B44" s="27" t="s">
        <v>42</v>
      </c>
      <c r="C44" s="41">
        <f>SUM(C45:C56)</f>
        <v>716941638.27999997</v>
      </c>
      <c r="D44" s="41">
        <f>SUM(D45:D56)</f>
        <v>724757451.06999993</v>
      </c>
    </row>
    <row r="45" spans="1:4" ht="94.5" x14ac:dyDescent="0.25">
      <c r="A45" s="28" t="s">
        <v>95</v>
      </c>
      <c r="B45" s="25" t="s">
        <v>71</v>
      </c>
      <c r="C45" s="42">
        <v>2197500</v>
      </c>
      <c r="D45" s="42">
        <v>2276200</v>
      </c>
    </row>
    <row r="46" spans="1:4" ht="63" x14ac:dyDescent="0.25">
      <c r="A46" s="28" t="s">
        <v>96</v>
      </c>
      <c r="B46" s="29" t="s">
        <v>72</v>
      </c>
      <c r="C46" s="42">
        <v>19161765.120000001</v>
      </c>
      <c r="D46" s="42">
        <v>19161765.120000001</v>
      </c>
    </row>
    <row r="47" spans="1:4" ht="63" x14ac:dyDescent="0.25">
      <c r="A47" s="28" t="s">
        <v>97</v>
      </c>
      <c r="B47" s="18" t="s">
        <v>73</v>
      </c>
      <c r="C47" s="42">
        <v>584914258.5</v>
      </c>
      <c r="D47" s="42">
        <v>589857073.49000001</v>
      </c>
    </row>
    <row r="48" spans="1:4" ht="110.25" x14ac:dyDescent="0.25">
      <c r="A48" s="28" t="s">
        <v>98</v>
      </c>
      <c r="B48" s="25" t="s">
        <v>74</v>
      </c>
      <c r="C48" s="42">
        <v>38253740</v>
      </c>
      <c r="D48" s="42">
        <v>39652140</v>
      </c>
    </row>
    <row r="49" spans="1:4" ht="126" x14ac:dyDescent="0.25">
      <c r="A49" s="28" t="s">
        <v>99</v>
      </c>
      <c r="B49" s="29" t="s">
        <v>75</v>
      </c>
      <c r="C49" s="42">
        <v>3048867.63</v>
      </c>
      <c r="D49" s="42">
        <v>3048867.63</v>
      </c>
    </row>
    <row r="50" spans="1:4" ht="94.5" x14ac:dyDescent="0.25">
      <c r="A50" s="28" t="s">
        <v>100</v>
      </c>
      <c r="B50" s="25" t="s">
        <v>76</v>
      </c>
      <c r="C50" s="42">
        <v>42061901.899999999</v>
      </c>
      <c r="D50" s="42">
        <v>42061901.899999999</v>
      </c>
    </row>
    <row r="51" spans="1:4" ht="78.75" x14ac:dyDescent="0.25">
      <c r="A51" s="28" t="s">
        <v>101</v>
      </c>
      <c r="B51" s="36" t="s">
        <v>77</v>
      </c>
      <c r="C51" s="42">
        <v>4377200</v>
      </c>
      <c r="D51" s="42">
        <v>5550700</v>
      </c>
    </row>
    <row r="52" spans="1:4" ht="94.5" x14ac:dyDescent="0.25">
      <c r="A52" s="28" t="s">
        <v>102</v>
      </c>
      <c r="B52" s="18" t="s">
        <v>78</v>
      </c>
      <c r="C52" s="42">
        <v>1548.6</v>
      </c>
      <c r="D52" s="42">
        <v>1676.4</v>
      </c>
    </row>
    <row r="53" spans="1:4" ht="110.25" x14ac:dyDescent="0.25">
      <c r="A53" s="50" t="s">
        <v>103</v>
      </c>
      <c r="B53" s="36" t="s">
        <v>79</v>
      </c>
      <c r="C53" s="42">
        <v>2615399</v>
      </c>
      <c r="D53" s="42">
        <v>2718469</v>
      </c>
    </row>
    <row r="54" spans="1:4" ht="63" x14ac:dyDescent="0.25">
      <c r="A54" s="28" t="s">
        <v>104</v>
      </c>
      <c r="B54" s="25" t="s">
        <v>80</v>
      </c>
      <c r="C54" s="42">
        <v>17497500</v>
      </c>
      <c r="D54" s="42">
        <v>17494000</v>
      </c>
    </row>
    <row r="55" spans="1:4" ht="63" x14ac:dyDescent="0.25">
      <c r="A55" s="28" t="s">
        <v>105</v>
      </c>
      <c r="B55" s="18" t="s">
        <v>81</v>
      </c>
      <c r="C55" s="42">
        <v>2691600</v>
      </c>
      <c r="D55" s="42">
        <v>2814300</v>
      </c>
    </row>
    <row r="56" spans="1:4" ht="33" x14ac:dyDescent="0.25">
      <c r="A56" s="28" t="s">
        <v>106</v>
      </c>
      <c r="B56" s="18" t="s">
        <v>82</v>
      </c>
      <c r="C56" s="42">
        <v>120357.53</v>
      </c>
      <c r="D56" s="42">
        <v>120357.53</v>
      </c>
    </row>
    <row r="57" spans="1:4" ht="33" x14ac:dyDescent="0.25">
      <c r="A57" s="26" t="s">
        <v>49</v>
      </c>
      <c r="B57" s="27" t="s">
        <v>50</v>
      </c>
      <c r="C57" s="43">
        <f>SUM(C58:C61)</f>
        <v>37334568.079999998</v>
      </c>
      <c r="D57" s="43">
        <f>SUM(D58:D61)</f>
        <v>37184232.780000001</v>
      </c>
    </row>
    <row r="58" spans="1:4" ht="282" customHeight="1" x14ac:dyDescent="0.25">
      <c r="A58" s="50" t="s">
        <v>107</v>
      </c>
      <c r="B58" s="51" t="s">
        <v>83</v>
      </c>
      <c r="C58" s="44">
        <v>985410.65</v>
      </c>
      <c r="D58" s="44">
        <v>984811.54</v>
      </c>
    </row>
    <row r="59" spans="1:4" ht="154.5" customHeight="1" x14ac:dyDescent="0.25">
      <c r="A59" s="50" t="s">
        <v>108</v>
      </c>
      <c r="B59" s="52" t="s">
        <v>84</v>
      </c>
      <c r="C59" s="44">
        <v>1763957.43</v>
      </c>
      <c r="D59" s="44">
        <v>1785821.24</v>
      </c>
    </row>
    <row r="60" spans="1:4" ht="258" customHeight="1" x14ac:dyDescent="0.25">
      <c r="A60" s="53" t="s">
        <v>109</v>
      </c>
      <c r="B60" s="54" t="s">
        <v>85</v>
      </c>
      <c r="C60" s="44">
        <v>34364200</v>
      </c>
      <c r="D60" s="44">
        <v>34413600</v>
      </c>
    </row>
    <row r="61" spans="1:4" ht="47.25" x14ac:dyDescent="0.25">
      <c r="A61" s="34" t="s">
        <v>110</v>
      </c>
      <c r="B61" s="35" t="s">
        <v>86</v>
      </c>
      <c r="C61" s="42">
        <v>221000</v>
      </c>
      <c r="D61" s="42">
        <v>0</v>
      </c>
    </row>
    <row r="62" spans="1:4" ht="15.75" x14ac:dyDescent="0.25">
      <c r="A62" s="57" t="s">
        <v>43</v>
      </c>
      <c r="B62" s="58"/>
      <c r="C62" s="42">
        <f>C12+C32</f>
        <v>1941778590.4000001</v>
      </c>
      <c r="D62" s="42">
        <f>D12+D32</f>
        <v>2028401626.8299999</v>
      </c>
    </row>
    <row r="63" spans="1:4" ht="15.75" x14ac:dyDescent="0.25">
      <c r="A63" s="30"/>
      <c r="B63" s="30"/>
    </row>
    <row r="64" spans="1:4" ht="15.75" x14ac:dyDescent="0.25">
      <c r="A64" s="30"/>
      <c r="B64" s="30"/>
    </row>
    <row r="65" spans="1:2" ht="15.75" x14ac:dyDescent="0.25">
      <c r="A65" s="30"/>
      <c r="B65" s="30"/>
    </row>
    <row r="66" spans="1:2" ht="15.75" x14ac:dyDescent="0.25">
      <c r="A66" s="30"/>
      <c r="B66" s="30"/>
    </row>
    <row r="67" spans="1:2" ht="15.75" x14ac:dyDescent="0.25">
      <c r="A67" s="30"/>
      <c r="B67" s="30"/>
    </row>
    <row r="68" spans="1:2" ht="15.75" x14ac:dyDescent="0.25">
      <c r="A68" s="30"/>
      <c r="B68" s="30"/>
    </row>
    <row r="69" spans="1:2" ht="15.75" x14ac:dyDescent="0.25">
      <c r="A69" s="30"/>
      <c r="B69" s="30"/>
    </row>
    <row r="70" spans="1:2" ht="15.75" x14ac:dyDescent="0.25">
      <c r="A70" s="30"/>
      <c r="B70" s="30"/>
    </row>
    <row r="71" spans="1:2" ht="15.75" x14ac:dyDescent="0.25">
      <c r="A71" s="30"/>
      <c r="B71" s="30"/>
    </row>
    <row r="72" spans="1:2" ht="15.75" x14ac:dyDescent="0.25">
      <c r="A72" s="30"/>
      <c r="B72" s="30"/>
    </row>
    <row r="73" spans="1:2" ht="15.75" x14ac:dyDescent="0.25">
      <c r="A73" s="30"/>
      <c r="B73" s="30"/>
    </row>
    <row r="74" spans="1:2" ht="15.75" x14ac:dyDescent="0.25">
      <c r="A74" s="30"/>
      <c r="B74" s="30"/>
    </row>
    <row r="75" spans="1:2" ht="15.75" x14ac:dyDescent="0.25">
      <c r="A75" s="30"/>
      <c r="B75" s="30"/>
    </row>
    <row r="76" spans="1:2" ht="15.75" x14ac:dyDescent="0.25">
      <c r="A76" s="30"/>
      <c r="B76" s="30"/>
    </row>
    <row r="77" spans="1:2" ht="15.75" x14ac:dyDescent="0.25">
      <c r="A77" s="30"/>
      <c r="B77" s="30"/>
    </row>
    <row r="78" spans="1:2" ht="15.75" x14ac:dyDescent="0.25">
      <c r="A78" s="30"/>
      <c r="B78" s="30"/>
    </row>
    <row r="79" spans="1:2" ht="15.75" x14ac:dyDescent="0.25">
      <c r="A79" s="30"/>
      <c r="B79" s="30"/>
    </row>
    <row r="80" spans="1:2" ht="15.75" x14ac:dyDescent="0.25">
      <c r="A80" s="30"/>
      <c r="B80" s="30"/>
    </row>
    <row r="81" spans="1:2" ht="15.75" x14ac:dyDescent="0.25">
      <c r="A81" s="30"/>
      <c r="B81" s="30"/>
    </row>
  </sheetData>
  <mergeCells count="7">
    <mergeCell ref="A62:B62"/>
    <mergeCell ref="A8:C8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Татьяна Васильевна</cp:lastModifiedBy>
  <cp:lastPrinted>2025-11-13T04:29:12Z</cp:lastPrinted>
  <dcterms:created xsi:type="dcterms:W3CDTF">2018-11-13T03:27:49Z</dcterms:created>
  <dcterms:modified xsi:type="dcterms:W3CDTF">2025-11-13T04:38:17Z</dcterms:modified>
</cp:coreProperties>
</file>